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F196" i="1"/>
  <c r="G196" i="1"/>
  <c r="H196" i="1"/>
  <c r="I196" i="1"/>
</calcChain>
</file>

<file path=xl/sharedStrings.xml><?xml version="1.0" encoding="utf-8"?>
<sst xmlns="http://schemas.openxmlformats.org/spreadsheetml/2006/main" count="242" uniqueCount="77">
  <si>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</si>
  <si>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</si>
  <si>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</si>
  <si>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</si>
  <si>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</si>
  <si>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</si>
  <si>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</si>
  <si>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</si>
  <si>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</si>
  <si>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</si>
  <si>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</si>
  <si>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</si>
  <si>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</si>
  <si>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</si>
  <si>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</si>
  <si>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</si>
  <si>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</si>
  <si>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</si>
  <si>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</si>
  <si>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</si>
  <si>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</si>
  <si>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</si>
  <si>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</si>
  <si>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</si>
  <si>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</si>
  <si>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</si>
  <si>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</si>
  <si>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</si>
  <si>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</si>
  <si>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</si>
  <si>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</si>
  <si>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</si>
  <si>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</si>
  <si>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</si>
  <si>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</si>
  <si>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</si>
  <si>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</si>
  <si>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</si>
  <si>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</si>
  <si>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Пром.</t>
  </si>
  <si>
    <t>Хлеб в/с на сыворотке</t>
  </si>
  <si>
    <t>Плов</t>
  </si>
  <si>
    <t>54-12м</t>
  </si>
  <si>
    <t>Компот из смеси сухофруктов</t>
  </si>
  <si>
    <t>Хлеб деревенский</t>
  </si>
  <si>
    <t>МБОУ - СОШ № 8 г. Искитима</t>
  </si>
  <si>
    <t>Директор</t>
  </si>
  <si>
    <t>Воробьева Н.Я.</t>
  </si>
  <si>
    <t>Каша рисовая молочная жидкая</t>
  </si>
  <si>
    <t>пром.</t>
  </si>
  <si>
    <t>Чай с лисоном</t>
  </si>
  <si>
    <t>Хлеб высший сорт</t>
  </si>
  <si>
    <t>Сдоба со сгущенкой</t>
  </si>
  <si>
    <t>Хлеб подсолнечный</t>
  </si>
  <si>
    <t>Компот из свежих яблок</t>
  </si>
  <si>
    <t>Хлеб отрубной</t>
  </si>
  <si>
    <t>Сок апельсиновый</t>
  </si>
  <si>
    <t>Жаркое по-домашнему</t>
  </si>
  <si>
    <t>54-25м</t>
  </si>
  <si>
    <t>Макароны запеченые с сыром</t>
  </si>
  <si>
    <t>Плюшка</t>
  </si>
  <si>
    <t>Чай с сахаром</t>
  </si>
  <si>
    <t>Компот из с/м клубники</t>
  </si>
  <si>
    <t>каша гречневая рассыпчатая с голенью куриной и соусом</t>
  </si>
  <si>
    <t>227/51</t>
  </si>
  <si>
    <t>булочная</t>
  </si>
  <si>
    <t>Котлета рыбная (горбуша) с картофельным пюре</t>
  </si>
  <si>
    <t>241/54-2р</t>
  </si>
  <si>
    <t>Компот из кураги</t>
  </si>
  <si>
    <t>Макароны отварные с тефтелями из говядины с рисом и соусом</t>
  </si>
  <si>
    <t>54-16м/54-6г</t>
  </si>
  <si>
    <t>Курица отварная с рисом отварным</t>
  </si>
  <si>
    <t>Сок яблочный</t>
  </si>
  <si>
    <t>Компот из сушеной вишни</t>
  </si>
  <si>
    <t>Тефтели рыбные с кашей гречневой</t>
  </si>
  <si>
    <t>54-10г/54-6р</t>
  </si>
  <si>
    <t>Макароны отварные с кнели из кур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</si>
</sst>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K180" sqref="K180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61" t="s">
        <v>45</v>
      </c>
      <c r="D1" s="62"/>
      <c r="E1" s="62"/>
      <c r="F1" s="3" t="s">
        <v>1</v>
      </c>
      <c r="G1" s="1" t="s">
        <v>2</v>
      </c>
      <c r="H1" s="63" t="s">
        <v>46</v>
      </c>
      <c r="I1" s="63"/>
      <c r="J1" s="63"/>
      <c r="K1" s="63"/>
    </row>
    <row r="2" spans="1:12" ht="18" x14ac:dyDescent="0.25">
      <c r="A2" s="4" t="s">
        <v>3</v>
      </c>
      <c r="C2" s="1"/>
      <c r="G2" s="1" t="s">
        <v>4</v>
      </c>
      <c r="H2" s="63" t="s">
        <v>47</v>
      </c>
      <c r="I2" s="63"/>
      <c r="J2" s="63"/>
      <c r="K2" s="6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51" t="s">
        <v>63</v>
      </c>
      <c r="F6" s="52">
        <v>276</v>
      </c>
      <c r="G6" s="52">
        <v>29.9</v>
      </c>
      <c r="H6" s="52">
        <v>27.8</v>
      </c>
      <c r="I6" s="52">
        <v>37.799999999999997</v>
      </c>
      <c r="J6" s="52">
        <v>522.4</v>
      </c>
      <c r="K6" s="52" t="s">
        <v>64</v>
      </c>
      <c r="L6" s="21">
        <v>54.04</v>
      </c>
    </row>
    <row r="7" spans="1:12" ht="14.5" x14ac:dyDescent="0.35">
      <c r="A7" s="23"/>
      <c r="B7" s="24"/>
      <c r="C7" s="25"/>
      <c r="D7" s="26"/>
      <c r="E7" s="51"/>
      <c r="F7" s="52"/>
      <c r="G7" s="52"/>
      <c r="H7" s="52"/>
      <c r="I7" s="52"/>
      <c r="J7" s="52"/>
      <c r="K7" s="52"/>
      <c r="L7" s="28"/>
    </row>
    <row r="8" spans="1:12" ht="14.5" x14ac:dyDescent="0.35">
      <c r="A8" s="23"/>
      <c r="B8" s="24"/>
      <c r="C8" s="25"/>
      <c r="D8" s="30" t="s">
        <v>25</v>
      </c>
      <c r="E8" s="69" t="s">
        <v>72</v>
      </c>
      <c r="F8" s="52">
        <v>200</v>
      </c>
      <c r="G8" s="52">
        <v>1.4</v>
      </c>
      <c r="H8" s="52">
        <v>0.2</v>
      </c>
      <c r="I8" s="52">
        <v>26.4</v>
      </c>
      <c r="J8" s="52">
        <v>113</v>
      </c>
      <c r="K8" s="52" t="s">
        <v>39</v>
      </c>
      <c r="L8" s="28">
        <v>19.399999999999999</v>
      </c>
    </row>
    <row r="9" spans="1:12" ht="15" thickBot="1" x14ac:dyDescent="0.4">
      <c r="A9" s="23"/>
      <c r="B9" s="24"/>
      <c r="C9" s="25"/>
      <c r="D9" s="30" t="s">
        <v>26</v>
      </c>
      <c r="E9" s="51" t="s">
        <v>40</v>
      </c>
      <c r="F9" s="52">
        <v>50</v>
      </c>
      <c r="G9" s="52">
        <v>4.63</v>
      </c>
      <c r="H9" s="52">
        <v>0.41</v>
      </c>
      <c r="I9" s="52">
        <v>24.59</v>
      </c>
      <c r="J9" s="52">
        <v>117.16</v>
      </c>
      <c r="K9" s="52" t="s">
        <v>39</v>
      </c>
      <c r="L9" s="28">
        <v>4.0999999999999996</v>
      </c>
    </row>
    <row r="10" spans="1:12" ht="14.5" x14ac:dyDescent="0.35">
      <c r="A10" s="23"/>
      <c r="B10" s="24"/>
      <c r="C10" s="25"/>
      <c r="D10" s="30" t="s">
        <v>27</v>
      </c>
      <c r="E10" s="53"/>
      <c r="F10" s="54"/>
      <c r="G10" s="55"/>
      <c r="H10" s="55"/>
      <c r="I10" s="56"/>
      <c r="J10" s="54"/>
      <c r="K10" s="57"/>
      <c r="L10" s="28"/>
    </row>
    <row r="11" spans="1:12" ht="14.5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5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5" x14ac:dyDescent="0.35">
      <c r="A13" s="31"/>
      <c r="B13" s="32"/>
      <c r="C13" s="33"/>
      <c r="D13" s="34" t="s">
        <v>28</v>
      </c>
      <c r="E13" s="35"/>
      <c r="F13" s="36">
        <f>SUM(F6:F12)</f>
        <v>526</v>
      </c>
      <c r="G13" s="36">
        <f t="shared" ref="G13:J13" si="0">SUM(G6:G12)</f>
        <v>35.93</v>
      </c>
      <c r="H13" s="36">
        <f t="shared" si="0"/>
        <v>28.41</v>
      </c>
      <c r="I13" s="36">
        <f t="shared" si="0"/>
        <v>88.789999999999992</v>
      </c>
      <c r="J13" s="36">
        <f t="shared" si="0"/>
        <v>752.56</v>
      </c>
      <c r="K13" s="37"/>
      <c r="L13" s="36">
        <f>SUM(L6:L12)</f>
        <v>77.539999999999992</v>
      </c>
    </row>
    <row r="14" spans="1:12" ht="14.5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5" x14ac:dyDescent="0.3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5" x14ac:dyDescent="0.3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5" x14ac:dyDescent="0.3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5" x14ac:dyDescent="0.3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5" x14ac:dyDescent="0.3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5" x14ac:dyDescent="0.3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5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5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5" x14ac:dyDescent="0.3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thickBot="1" x14ac:dyDescent="0.3">
      <c r="A24" s="41">
        <f>A6</f>
        <v>1</v>
      </c>
      <c r="B24" s="42">
        <f>B6</f>
        <v>1</v>
      </c>
      <c r="C24" s="64" t="s">
        <v>37</v>
      </c>
      <c r="D24" s="65"/>
      <c r="E24" s="43"/>
      <c r="F24" s="44">
        <f>F13+F23</f>
        <v>526</v>
      </c>
      <c r="G24" s="44">
        <f t="shared" ref="G24:J24" si="2">G13+G23</f>
        <v>35.93</v>
      </c>
      <c r="H24" s="44">
        <f t="shared" si="2"/>
        <v>28.41</v>
      </c>
      <c r="I24" s="44">
        <f t="shared" si="2"/>
        <v>88.789999999999992</v>
      </c>
      <c r="J24" s="44">
        <f t="shared" si="2"/>
        <v>752.56</v>
      </c>
      <c r="K24" s="44"/>
      <c r="L24" s="44">
        <f>L13+L23</f>
        <v>77.539999999999992</v>
      </c>
    </row>
    <row r="25" spans="1:12" ht="14.5" x14ac:dyDescent="0.35">
      <c r="A25" s="45">
        <v>1</v>
      </c>
      <c r="B25" s="24">
        <v>2</v>
      </c>
      <c r="C25" s="18" t="s">
        <v>23</v>
      </c>
      <c r="D25" s="19" t="s">
        <v>24</v>
      </c>
      <c r="E25" s="20" t="s">
        <v>41</v>
      </c>
      <c r="F25" s="21">
        <v>250</v>
      </c>
      <c r="G25" s="58">
        <v>34.04</v>
      </c>
      <c r="H25" s="58">
        <v>10.11</v>
      </c>
      <c r="I25" s="59">
        <v>41.52</v>
      </c>
      <c r="J25" s="21">
        <v>393.4</v>
      </c>
      <c r="K25" s="22" t="s">
        <v>42</v>
      </c>
      <c r="L25" s="21">
        <v>62.13</v>
      </c>
    </row>
    <row r="26" spans="1:12" ht="14.5" x14ac:dyDescent="0.3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5" x14ac:dyDescent="0.35">
      <c r="A27" s="45"/>
      <c r="B27" s="24"/>
      <c r="C27" s="25"/>
      <c r="D27" s="30" t="s">
        <v>25</v>
      </c>
      <c r="E27" s="51" t="s">
        <v>43</v>
      </c>
      <c r="F27" s="52">
        <v>200</v>
      </c>
      <c r="G27" s="52">
        <v>0.6</v>
      </c>
      <c r="H27" s="52">
        <v>0</v>
      </c>
      <c r="I27" s="52">
        <v>30</v>
      </c>
      <c r="J27" s="52">
        <v>122.3</v>
      </c>
      <c r="K27" s="52">
        <v>283</v>
      </c>
      <c r="L27" s="28">
        <v>4.9800000000000004</v>
      </c>
    </row>
    <row r="28" spans="1:12" ht="14.5" x14ac:dyDescent="0.35">
      <c r="A28" s="45"/>
      <c r="B28" s="24"/>
      <c r="C28" s="25"/>
      <c r="D28" s="30" t="s">
        <v>26</v>
      </c>
      <c r="E28" s="51" t="s">
        <v>44</v>
      </c>
      <c r="F28" s="52">
        <v>50</v>
      </c>
      <c r="G28" s="52">
        <v>3.3</v>
      </c>
      <c r="H28" s="52">
        <v>0.6</v>
      </c>
      <c r="I28" s="52">
        <v>19.8</v>
      </c>
      <c r="J28" s="52">
        <v>97.8</v>
      </c>
      <c r="K28" s="60" t="s">
        <v>39</v>
      </c>
      <c r="L28" s="28">
        <v>4.2</v>
      </c>
    </row>
    <row r="29" spans="1:12" ht="14.5" x14ac:dyDescent="0.3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5" x14ac:dyDescent="0.3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5" x14ac:dyDescent="0.3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5" x14ac:dyDescent="0.3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37.94</v>
      </c>
      <c r="H32" s="36">
        <f>SUM(H25:H31)</f>
        <v>10.709999999999999</v>
      </c>
      <c r="I32" s="36">
        <f>SUM(I25:I31)</f>
        <v>91.320000000000007</v>
      </c>
      <c r="J32" s="36">
        <f t="shared" ref="J32:L32" si="3">SUM(J25:J31)</f>
        <v>613.49999999999989</v>
      </c>
      <c r="K32" s="37"/>
      <c r="L32" s="36">
        <f t="shared" si="3"/>
        <v>71.31</v>
      </c>
    </row>
    <row r="33" spans="1:12" ht="14.5" x14ac:dyDescent="0.3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5" x14ac:dyDescent="0.3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5" x14ac:dyDescent="0.3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5" x14ac:dyDescent="0.3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5" x14ac:dyDescent="0.3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5" x14ac:dyDescent="0.3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5" x14ac:dyDescent="0.3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5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5" x14ac:dyDescent="0.3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64" t="s">
        <v>37</v>
      </c>
      <c r="D43" s="65"/>
      <c r="E43" s="43"/>
      <c r="F43" s="44">
        <f>F32+F42</f>
        <v>500</v>
      </c>
      <c r="G43" s="44">
        <f>G32+G42</f>
        <v>37.94</v>
      </c>
      <c r="H43" s="44">
        <f>H32+H42</f>
        <v>10.709999999999999</v>
      </c>
      <c r="I43" s="44">
        <f>I32+I42</f>
        <v>91.320000000000007</v>
      </c>
      <c r="J43" s="44">
        <f t="shared" ref="J43:L43" si="5">J32+J42</f>
        <v>613.49999999999989</v>
      </c>
      <c r="K43" s="44"/>
      <c r="L43" s="44">
        <f t="shared" si="5"/>
        <v>71.31</v>
      </c>
    </row>
    <row r="44" spans="1:12" ht="14.5" x14ac:dyDescent="0.35">
      <c r="A44" s="16">
        <v>1</v>
      </c>
      <c r="B44" s="17">
        <v>3</v>
      </c>
      <c r="C44" s="18" t="s">
        <v>23</v>
      </c>
      <c r="D44" s="19" t="s">
        <v>24</v>
      </c>
      <c r="E44" s="20" t="s">
        <v>48</v>
      </c>
      <c r="F44" s="21">
        <v>200</v>
      </c>
      <c r="G44" s="21">
        <v>5</v>
      </c>
      <c r="H44" s="21">
        <v>5.8</v>
      </c>
      <c r="I44" s="21">
        <v>30</v>
      </c>
      <c r="J44" s="21">
        <v>192.2</v>
      </c>
      <c r="K44" s="22">
        <v>114</v>
      </c>
      <c r="L44" s="21">
        <v>23.18</v>
      </c>
    </row>
    <row r="45" spans="1:12" ht="14.5" x14ac:dyDescent="0.35">
      <c r="A45" s="23"/>
      <c r="B45" s="24"/>
      <c r="C45" s="25"/>
      <c r="D45" s="26" t="s">
        <v>65</v>
      </c>
      <c r="E45" s="27" t="s">
        <v>52</v>
      </c>
      <c r="F45" s="28">
        <v>50</v>
      </c>
      <c r="G45" s="28">
        <v>4.0999999999999996</v>
      </c>
      <c r="H45" s="28">
        <v>2.7</v>
      </c>
      <c r="I45" s="28">
        <v>27.5</v>
      </c>
      <c r="J45" s="28">
        <v>149.9</v>
      </c>
      <c r="K45" s="29" t="s">
        <v>49</v>
      </c>
      <c r="L45" s="28">
        <v>20</v>
      </c>
    </row>
    <row r="46" spans="1:12" ht="14.5" x14ac:dyDescent="0.3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0.2</v>
      </c>
      <c r="H46" s="28">
        <v>0.1</v>
      </c>
      <c r="I46" s="28">
        <v>13.9</v>
      </c>
      <c r="J46" s="28">
        <v>57</v>
      </c>
      <c r="K46" s="29">
        <v>294</v>
      </c>
      <c r="L46" s="28">
        <v>3.32</v>
      </c>
    </row>
    <row r="47" spans="1:12" ht="14.5" x14ac:dyDescent="0.35">
      <c r="A47" s="23"/>
      <c r="B47" s="24"/>
      <c r="C47" s="25"/>
      <c r="D47" s="30" t="s">
        <v>26</v>
      </c>
      <c r="E47" s="27" t="s">
        <v>51</v>
      </c>
      <c r="F47" s="28">
        <v>50</v>
      </c>
      <c r="G47" s="28">
        <v>3.8</v>
      </c>
      <c r="H47" s="28">
        <v>0.32</v>
      </c>
      <c r="I47" s="28">
        <v>24.68</v>
      </c>
      <c r="J47" s="28">
        <v>123.63</v>
      </c>
      <c r="K47" s="29" t="s">
        <v>49</v>
      </c>
      <c r="L47" s="28">
        <v>4.0999999999999996</v>
      </c>
    </row>
    <row r="48" spans="1:12" ht="14.5" x14ac:dyDescent="0.3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5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5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5" x14ac:dyDescent="0.3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13.099999999999998</v>
      </c>
      <c r="H51" s="36">
        <f>SUM(H44:H50)</f>
        <v>8.92</v>
      </c>
      <c r="I51" s="36">
        <f>SUM(I44:I50)</f>
        <v>96.080000000000013</v>
      </c>
      <c r="J51" s="36">
        <f t="shared" ref="J51:L51" si="6">SUM(J44:J50)</f>
        <v>522.73</v>
      </c>
      <c r="K51" s="37"/>
      <c r="L51" s="36">
        <f t="shared" si="6"/>
        <v>50.6</v>
      </c>
    </row>
    <row r="52" spans="1:12" ht="14.5" x14ac:dyDescent="0.3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5" x14ac:dyDescent="0.3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5" x14ac:dyDescent="0.3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5" x14ac:dyDescent="0.3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5" x14ac:dyDescent="0.3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5" x14ac:dyDescent="0.3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5" x14ac:dyDescent="0.3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5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5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5" x14ac:dyDescent="0.3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64" t="s">
        <v>37</v>
      </c>
      <c r="D62" s="65"/>
      <c r="E62" s="43"/>
      <c r="F62" s="44">
        <f>F51+F61</f>
        <v>500</v>
      </c>
      <c r="G62" s="44">
        <f>G51+G61</f>
        <v>13.099999999999998</v>
      </c>
      <c r="H62" s="44">
        <f>H51+H61</f>
        <v>8.92</v>
      </c>
      <c r="I62" s="44">
        <f>I51+I61</f>
        <v>96.080000000000013</v>
      </c>
      <c r="J62" s="44">
        <f t="shared" ref="J62:L62" si="8">J51+J61</f>
        <v>522.73</v>
      </c>
      <c r="K62" s="44"/>
      <c r="L62" s="44">
        <f t="shared" si="8"/>
        <v>50.6</v>
      </c>
    </row>
    <row r="63" spans="1:12" ht="14.5" x14ac:dyDescent="0.35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255</v>
      </c>
      <c r="G63" s="21">
        <v>20.7</v>
      </c>
      <c r="H63" s="21">
        <v>15.4</v>
      </c>
      <c r="I63" s="21">
        <v>30.3</v>
      </c>
      <c r="J63" s="21">
        <v>342.6</v>
      </c>
      <c r="K63" s="22" t="s">
        <v>67</v>
      </c>
      <c r="L63" s="21">
        <v>47.35</v>
      </c>
    </row>
    <row r="64" spans="1:12" ht="14.5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5" x14ac:dyDescent="0.35">
      <c r="A65" s="23"/>
      <c r="B65" s="24"/>
      <c r="C65" s="25"/>
      <c r="D65" s="30" t="s">
        <v>25</v>
      </c>
      <c r="E65" s="27" t="s">
        <v>68</v>
      </c>
      <c r="F65" s="28">
        <v>200</v>
      </c>
      <c r="G65" s="28">
        <v>1</v>
      </c>
      <c r="H65" s="28">
        <v>0.1</v>
      </c>
      <c r="I65" s="28">
        <v>22.9</v>
      </c>
      <c r="J65" s="28">
        <v>96</v>
      </c>
      <c r="K65" s="29">
        <v>280</v>
      </c>
      <c r="L65" s="28">
        <v>7.75</v>
      </c>
    </row>
    <row r="66" spans="1:12" ht="14.5" x14ac:dyDescent="0.35">
      <c r="A66" s="23"/>
      <c r="B66" s="24"/>
      <c r="C66" s="25"/>
      <c r="D66" s="30" t="s">
        <v>26</v>
      </c>
      <c r="E66" s="27" t="s">
        <v>53</v>
      </c>
      <c r="F66" s="28">
        <v>50</v>
      </c>
      <c r="G66" s="28">
        <v>3.34</v>
      </c>
      <c r="H66" s="28">
        <v>0.94</v>
      </c>
      <c r="I66" s="28">
        <v>19.84</v>
      </c>
      <c r="J66" s="28">
        <v>97.84</v>
      </c>
      <c r="K66" s="29" t="s">
        <v>49</v>
      </c>
      <c r="L66" s="28">
        <v>4.09</v>
      </c>
    </row>
    <row r="67" spans="1:12" ht="14.5" x14ac:dyDescent="0.3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5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5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5" x14ac:dyDescent="0.35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25.04</v>
      </c>
      <c r="H70" s="36">
        <f>SUM(H63:H69)</f>
        <v>16.440000000000001</v>
      </c>
      <c r="I70" s="36">
        <f>SUM(I63:I69)</f>
        <v>73.040000000000006</v>
      </c>
      <c r="J70" s="36">
        <f t="shared" ref="J70:L70" si="9">SUM(J63:J69)</f>
        <v>536.44000000000005</v>
      </c>
      <c r="K70" s="37"/>
      <c r="L70" s="36">
        <f t="shared" si="9"/>
        <v>59.19</v>
      </c>
    </row>
    <row r="71" spans="1:12" ht="14.5" x14ac:dyDescent="0.3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5" x14ac:dyDescent="0.3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5" x14ac:dyDescent="0.3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5" x14ac:dyDescent="0.3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5" x14ac:dyDescent="0.3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5" x14ac:dyDescent="0.3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5" x14ac:dyDescent="0.3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5" x14ac:dyDescent="0.3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5" x14ac:dyDescent="0.3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64" t="s">
        <v>37</v>
      </c>
      <c r="D81" s="65"/>
      <c r="E81" s="43"/>
      <c r="F81" s="44">
        <f>F70+F80</f>
        <v>505</v>
      </c>
      <c r="G81" s="44">
        <f>G70+G80</f>
        <v>25.04</v>
      </c>
      <c r="H81" s="44">
        <f>H70+H80</f>
        <v>16.440000000000001</v>
      </c>
      <c r="I81" s="44">
        <f>I70+I80</f>
        <v>73.040000000000006</v>
      </c>
      <c r="J81" s="44">
        <f t="shared" ref="J81:L81" si="11">J70+J80</f>
        <v>536.44000000000005</v>
      </c>
      <c r="K81" s="44"/>
      <c r="L81" s="44">
        <f t="shared" si="11"/>
        <v>59.19</v>
      </c>
    </row>
    <row r="82" spans="1:12" ht="25" x14ac:dyDescent="0.35">
      <c r="A82" s="16">
        <v>1</v>
      </c>
      <c r="B82" s="17">
        <v>5</v>
      </c>
      <c r="C82" s="18" t="s">
        <v>23</v>
      </c>
      <c r="D82" s="19" t="s">
        <v>24</v>
      </c>
      <c r="E82" s="67" t="s">
        <v>69</v>
      </c>
      <c r="F82" s="21">
        <v>270</v>
      </c>
      <c r="G82" s="21">
        <v>18.600000000000001</v>
      </c>
      <c r="H82" s="21">
        <v>19.399999999999999</v>
      </c>
      <c r="I82" s="21">
        <v>42</v>
      </c>
      <c r="J82" s="21">
        <v>417.2</v>
      </c>
      <c r="K82" s="68" t="s">
        <v>70</v>
      </c>
      <c r="L82" s="21">
        <v>67.900000000000006</v>
      </c>
    </row>
    <row r="83" spans="1:12" ht="14.5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23"/>
      <c r="B84" s="24"/>
      <c r="C84" s="25"/>
      <c r="D84" s="30" t="s">
        <v>25</v>
      </c>
      <c r="E84" s="27" t="s">
        <v>54</v>
      </c>
      <c r="F84" s="28">
        <v>200</v>
      </c>
      <c r="G84" s="28">
        <v>0.2</v>
      </c>
      <c r="H84" s="28">
        <v>0.1</v>
      </c>
      <c r="I84" s="28">
        <v>17.2</v>
      </c>
      <c r="J84" s="28">
        <v>70.599999999999994</v>
      </c>
      <c r="K84" s="29">
        <v>282</v>
      </c>
      <c r="L84" s="28">
        <v>9.35</v>
      </c>
    </row>
    <row r="85" spans="1:12" ht="14.5" x14ac:dyDescent="0.35">
      <c r="A85" s="23"/>
      <c r="B85" s="24"/>
      <c r="C85" s="25"/>
      <c r="D85" s="30" t="s">
        <v>26</v>
      </c>
      <c r="E85" s="27" t="s">
        <v>55</v>
      </c>
      <c r="F85" s="28">
        <v>50</v>
      </c>
      <c r="G85" s="28">
        <v>4.0999999999999996</v>
      </c>
      <c r="H85" s="28">
        <v>3.34</v>
      </c>
      <c r="I85" s="28">
        <v>19.84</v>
      </c>
      <c r="J85" s="28">
        <v>97.84</v>
      </c>
      <c r="K85" s="29" t="s">
        <v>49</v>
      </c>
      <c r="L85" s="28">
        <v>4.0999999999999996</v>
      </c>
    </row>
    <row r="86" spans="1:12" ht="14.5" x14ac:dyDescent="0.3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5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5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5" x14ac:dyDescent="0.35">
      <c r="A89" s="31"/>
      <c r="B89" s="32"/>
      <c r="C89" s="33"/>
      <c r="D89" s="34" t="s">
        <v>28</v>
      </c>
      <c r="E89" s="35"/>
      <c r="F89" s="36">
        <f>SUM(F82:F88)</f>
        <v>520</v>
      </c>
      <c r="G89" s="36">
        <f>SUM(G82:G88)</f>
        <v>22.9</v>
      </c>
      <c r="H89" s="36">
        <f>SUM(H82:H88)</f>
        <v>22.84</v>
      </c>
      <c r="I89" s="36">
        <f>SUM(I82:I88)</f>
        <v>79.040000000000006</v>
      </c>
      <c r="J89" s="36">
        <f t="shared" ref="J89:L89" si="12">SUM(J82:J88)</f>
        <v>585.64</v>
      </c>
      <c r="K89" s="37"/>
      <c r="L89" s="36">
        <f t="shared" si="12"/>
        <v>81.349999999999994</v>
      </c>
    </row>
    <row r="90" spans="1:12" ht="14.5" x14ac:dyDescent="0.3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5" x14ac:dyDescent="0.3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5" x14ac:dyDescent="0.3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5" x14ac:dyDescent="0.3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5" x14ac:dyDescent="0.3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5" x14ac:dyDescent="0.3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5" x14ac:dyDescent="0.3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5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5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5" x14ac:dyDescent="0.3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64" t="s">
        <v>37</v>
      </c>
      <c r="D100" s="65"/>
      <c r="E100" s="43"/>
      <c r="F100" s="44">
        <f>F89+F99</f>
        <v>520</v>
      </c>
      <c r="G100" s="44">
        <f>G89+G99</f>
        <v>22.9</v>
      </c>
      <c r="H100" s="44">
        <f>H89+H99</f>
        <v>22.84</v>
      </c>
      <c r="I100" s="44">
        <f>I89+I99</f>
        <v>79.040000000000006</v>
      </c>
      <c r="J100" s="44">
        <f t="shared" ref="J100:L100" si="14">J89+J99</f>
        <v>585.64</v>
      </c>
      <c r="K100" s="44"/>
      <c r="L100" s="44">
        <f t="shared" si="14"/>
        <v>81.349999999999994</v>
      </c>
    </row>
    <row r="101" spans="1:12" ht="14.5" x14ac:dyDescent="0.35">
      <c r="A101" s="16">
        <v>2</v>
      </c>
      <c r="B101" s="17">
        <v>1</v>
      </c>
      <c r="C101" s="18" t="s">
        <v>23</v>
      </c>
      <c r="D101" s="19" t="s">
        <v>24</v>
      </c>
      <c r="E101" s="67" t="s">
        <v>71</v>
      </c>
      <c r="F101" s="21">
        <v>255</v>
      </c>
      <c r="G101" s="21">
        <v>35.700000000000003</v>
      </c>
      <c r="H101" s="21">
        <v>7.2</v>
      </c>
      <c r="I101" s="21">
        <v>37.5</v>
      </c>
      <c r="J101" s="21">
        <v>358.3</v>
      </c>
      <c r="K101" s="68"/>
      <c r="L101" s="21">
        <v>75.33</v>
      </c>
    </row>
    <row r="102" spans="1:12" ht="14.5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5" x14ac:dyDescent="0.35">
      <c r="A103" s="23"/>
      <c r="B103" s="24"/>
      <c r="C103" s="25"/>
      <c r="D103" s="30" t="s">
        <v>25</v>
      </c>
      <c r="E103" s="51" t="s">
        <v>56</v>
      </c>
      <c r="F103" s="52">
        <v>200</v>
      </c>
      <c r="G103" s="52">
        <v>1</v>
      </c>
      <c r="H103" s="52">
        <v>0.2</v>
      </c>
      <c r="I103" s="52">
        <v>20.2</v>
      </c>
      <c r="J103" s="52">
        <v>86.6</v>
      </c>
      <c r="K103" s="52" t="s">
        <v>39</v>
      </c>
      <c r="L103" s="28">
        <v>19.399999999999999</v>
      </c>
    </row>
    <row r="104" spans="1:12" ht="15" thickBot="1" x14ac:dyDescent="0.4">
      <c r="A104" s="23"/>
      <c r="B104" s="24"/>
      <c r="C104" s="25"/>
      <c r="D104" s="30" t="s">
        <v>26</v>
      </c>
      <c r="E104" s="51" t="s">
        <v>40</v>
      </c>
      <c r="F104" s="52">
        <v>50</v>
      </c>
      <c r="G104" s="52">
        <v>4.63</v>
      </c>
      <c r="H104" s="52">
        <v>0.41</v>
      </c>
      <c r="I104" s="52">
        <v>24.59</v>
      </c>
      <c r="J104" s="52">
        <v>117.16</v>
      </c>
      <c r="K104" s="52" t="s">
        <v>39</v>
      </c>
      <c r="L104" s="28">
        <v>4.0999999999999996</v>
      </c>
    </row>
    <row r="105" spans="1:12" ht="14.5" x14ac:dyDescent="0.35">
      <c r="A105" s="23"/>
      <c r="B105" s="24"/>
      <c r="C105" s="25"/>
      <c r="D105" s="30" t="s">
        <v>27</v>
      </c>
      <c r="E105" s="53"/>
      <c r="F105" s="54"/>
      <c r="G105" s="55"/>
      <c r="H105" s="55"/>
      <c r="I105" s="56"/>
      <c r="J105" s="54"/>
      <c r="K105" s="57"/>
      <c r="L105" s="28"/>
    </row>
    <row r="106" spans="1:12" ht="14.5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5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5" x14ac:dyDescent="0.35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 t="shared" ref="G108:J108" si="15">SUM(G101:G107)</f>
        <v>41.330000000000005</v>
      </c>
      <c r="H108" s="36">
        <f t="shared" si="15"/>
        <v>7.8100000000000005</v>
      </c>
      <c r="I108" s="36">
        <f t="shared" si="15"/>
        <v>82.29</v>
      </c>
      <c r="J108" s="36">
        <f t="shared" si="15"/>
        <v>562.05999999999995</v>
      </c>
      <c r="K108" s="37"/>
      <c r="L108" s="36">
        <f>SUM(L101:L107)</f>
        <v>98.829999999999984</v>
      </c>
    </row>
    <row r="109" spans="1:12" ht="14.5" x14ac:dyDescent="0.3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5" x14ac:dyDescent="0.3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5" x14ac:dyDescent="0.3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5" x14ac:dyDescent="0.3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5" x14ac:dyDescent="0.3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5" x14ac:dyDescent="0.3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5" x14ac:dyDescent="0.3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5" x14ac:dyDescent="0.3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5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4.5" x14ac:dyDescent="0.25">
      <c r="A119" s="41">
        <f>A101</f>
        <v>2</v>
      </c>
      <c r="B119" s="42">
        <f>B101</f>
        <v>1</v>
      </c>
      <c r="C119" s="64" t="s">
        <v>37</v>
      </c>
      <c r="D119" s="65"/>
      <c r="E119" s="43"/>
      <c r="F119" s="44">
        <f>F108+F118</f>
        <v>505</v>
      </c>
      <c r="G119" s="44">
        <f>G108+G118</f>
        <v>41.330000000000005</v>
      </c>
      <c r="H119" s="44">
        <f>H108+H118</f>
        <v>7.8100000000000005</v>
      </c>
      <c r="I119" s="44">
        <f>I108+I118</f>
        <v>82.29</v>
      </c>
      <c r="J119" s="44">
        <f t="shared" ref="J119:L119" si="17">J108+J118</f>
        <v>562.05999999999995</v>
      </c>
      <c r="K119" s="44"/>
      <c r="L119" s="44">
        <f t="shared" si="17"/>
        <v>98.829999999999984</v>
      </c>
    </row>
    <row r="120" spans="1:12" ht="14.5" x14ac:dyDescent="0.35">
      <c r="A120" s="45">
        <v>2</v>
      </c>
      <c r="B120" s="24">
        <v>2</v>
      </c>
      <c r="C120" s="18" t="s">
        <v>23</v>
      </c>
      <c r="D120" s="19" t="s">
        <v>24</v>
      </c>
      <c r="E120" s="20" t="s">
        <v>57</v>
      </c>
      <c r="F120" s="21">
        <v>250</v>
      </c>
      <c r="G120" s="21">
        <v>22.3</v>
      </c>
      <c r="H120" s="21">
        <v>15.7</v>
      </c>
      <c r="I120" s="21">
        <v>40.4</v>
      </c>
      <c r="J120" s="21">
        <v>393.1</v>
      </c>
      <c r="K120" s="22" t="s">
        <v>58</v>
      </c>
      <c r="L120" s="21">
        <v>104.76</v>
      </c>
    </row>
    <row r="121" spans="1:12" ht="14.5" x14ac:dyDescent="0.3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5" x14ac:dyDescent="0.35">
      <c r="A122" s="45"/>
      <c r="B122" s="24"/>
      <c r="C122" s="25"/>
      <c r="D122" s="30" t="s">
        <v>25</v>
      </c>
      <c r="E122" s="70" t="s">
        <v>73</v>
      </c>
      <c r="F122" s="28">
        <v>200</v>
      </c>
      <c r="G122" s="28">
        <v>0.2</v>
      </c>
      <c r="H122" s="28">
        <v>0</v>
      </c>
      <c r="I122" s="28">
        <v>20.6</v>
      </c>
      <c r="J122" s="28">
        <v>83.4</v>
      </c>
      <c r="K122" s="29">
        <v>282</v>
      </c>
      <c r="L122" s="28">
        <v>7.28</v>
      </c>
    </row>
    <row r="123" spans="1:12" ht="14.5" x14ac:dyDescent="0.35">
      <c r="A123" s="45"/>
      <c r="B123" s="24"/>
      <c r="C123" s="25"/>
      <c r="D123" s="30" t="s">
        <v>26</v>
      </c>
      <c r="E123" s="27" t="s">
        <v>44</v>
      </c>
      <c r="F123" s="28">
        <v>50</v>
      </c>
      <c r="G123" s="28">
        <v>4.63</v>
      </c>
      <c r="H123" s="28">
        <v>0.41</v>
      </c>
      <c r="I123" s="28">
        <v>24.59</v>
      </c>
      <c r="J123" s="28">
        <v>117.16</v>
      </c>
      <c r="K123" s="29" t="s">
        <v>49</v>
      </c>
      <c r="L123" s="28">
        <v>4.3600000000000003</v>
      </c>
    </row>
    <row r="124" spans="1:12" ht="14.5" x14ac:dyDescent="0.3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5" x14ac:dyDescent="0.3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5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5" x14ac:dyDescent="0.3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 t="shared" ref="G127:J127" si="18">SUM(G120:G126)</f>
        <v>27.13</v>
      </c>
      <c r="H127" s="36">
        <f t="shared" si="18"/>
        <v>16.11</v>
      </c>
      <c r="I127" s="36">
        <f t="shared" si="18"/>
        <v>85.59</v>
      </c>
      <c r="J127" s="36">
        <f t="shared" si="18"/>
        <v>593.66</v>
      </c>
      <c r="K127" s="37"/>
      <c r="L127" s="36">
        <f>SUM(L120:L126)</f>
        <v>116.4</v>
      </c>
    </row>
    <row r="128" spans="1:12" ht="14.5" x14ac:dyDescent="0.3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5" x14ac:dyDescent="0.3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5" x14ac:dyDescent="0.3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5" x14ac:dyDescent="0.3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5" x14ac:dyDescent="0.3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5" x14ac:dyDescent="0.3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5" x14ac:dyDescent="0.3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5" x14ac:dyDescent="0.3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5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5" x14ac:dyDescent="0.3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4.5" x14ac:dyDescent="0.25">
      <c r="A138" s="47">
        <f>A120</f>
        <v>2</v>
      </c>
      <c r="B138" s="47">
        <f>B120</f>
        <v>2</v>
      </c>
      <c r="C138" s="64" t="s">
        <v>37</v>
      </c>
      <c r="D138" s="65"/>
      <c r="E138" s="43"/>
      <c r="F138" s="44">
        <f>F127+F137</f>
        <v>500</v>
      </c>
      <c r="G138" s="44">
        <f>G127+G137</f>
        <v>27.13</v>
      </c>
      <c r="H138" s="44">
        <f>H127+H137</f>
        <v>16.11</v>
      </c>
      <c r="I138" s="44">
        <f>I127+I137</f>
        <v>85.59</v>
      </c>
      <c r="J138" s="44">
        <f t="shared" ref="J138:L138" si="20">J127+J137</f>
        <v>593.66</v>
      </c>
      <c r="K138" s="44"/>
      <c r="L138" s="44">
        <f t="shared" si="20"/>
        <v>116.4</v>
      </c>
    </row>
    <row r="139" spans="1:12" ht="14.5" x14ac:dyDescent="0.35">
      <c r="A139" s="16">
        <v>2</v>
      </c>
      <c r="B139" s="17">
        <v>3</v>
      </c>
      <c r="C139" s="18" t="s">
        <v>23</v>
      </c>
      <c r="D139" s="19" t="s">
        <v>24</v>
      </c>
      <c r="E139" s="20" t="s">
        <v>59</v>
      </c>
      <c r="F139" s="21">
        <v>200</v>
      </c>
      <c r="G139" s="21">
        <v>11.6</v>
      </c>
      <c r="H139" s="21">
        <v>11.1</v>
      </c>
      <c r="I139" s="21">
        <v>44.4</v>
      </c>
      <c r="J139" s="21">
        <v>323.39999999999998</v>
      </c>
      <c r="K139" s="22">
        <v>124</v>
      </c>
      <c r="L139" s="21">
        <v>31.05</v>
      </c>
    </row>
    <row r="140" spans="1:12" ht="14.5" x14ac:dyDescent="0.35">
      <c r="A140" s="23"/>
      <c r="B140" s="24"/>
      <c r="C140" s="25"/>
      <c r="D140" s="71" t="s">
        <v>65</v>
      </c>
      <c r="E140" s="27" t="s">
        <v>60</v>
      </c>
      <c r="F140" s="28">
        <v>50</v>
      </c>
      <c r="G140" s="28">
        <v>4.0999999999999996</v>
      </c>
      <c r="H140" s="28">
        <v>2.7</v>
      </c>
      <c r="I140" s="28">
        <v>27.5</v>
      </c>
      <c r="J140" s="28">
        <v>149.9</v>
      </c>
      <c r="K140" s="29" t="s">
        <v>49</v>
      </c>
      <c r="L140" s="28">
        <v>20</v>
      </c>
    </row>
    <row r="141" spans="1:12" ht="14.5" x14ac:dyDescent="0.35">
      <c r="A141" s="23"/>
      <c r="B141" s="24"/>
      <c r="C141" s="25"/>
      <c r="D141" s="30" t="s">
        <v>25</v>
      </c>
      <c r="E141" s="27" t="s">
        <v>61</v>
      </c>
      <c r="F141" s="28">
        <v>200</v>
      </c>
      <c r="G141" s="28">
        <v>0.2</v>
      </c>
      <c r="H141" s="28">
        <v>0</v>
      </c>
      <c r="I141" s="28">
        <v>13.7</v>
      </c>
      <c r="J141" s="28">
        <v>55.9</v>
      </c>
      <c r="K141" s="29">
        <v>300</v>
      </c>
      <c r="L141" s="28">
        <v>1.88</v>
      </c>
    </row>
    <row r="142" spans="1:12" ht="15.75" customHeight="1" x14ac:dyDescent="0.35">
      <c r="A142" s="23"/>
      <c r="B142" s="24"/>
      <c r="C142" s="25"/>
      <c r="D142" s="30" t="s">
        <v>26</v>
      </c>
      <c r="E142" s="27" t="s">
        <v>51</v>
      </c>
      <c r="F142" s="28">
        <v>50</v>
      </c>
      <c r="G142" s="28">
        <v>3.8</v>
      </c>
      <c r="H142" s="28">
        <v>0.32</v>
      </c>
      <c r="I142" s="28">
        <v>24.68</v>
      </c>
      <c r="J142" s="28">
        <v>123.63</v>
      </c>
      <c r="K142" s="29" t="s">
        <v>49</v>
      </c>
      <c r="L142" s="28">
        <v>4.0999999999999996</v>
      </c>
    </row>
    <row r="143" spans="1:12" ht="14.5" x14ac:dyDescent="0.3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5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5" x14ac:dyDescent="0.3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5" x14ac:dyDescent="0.3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 t="shared" ref="G146:J146" si="21">SUM(G139:G145)</f>
        <v>19.7</v>
      </c>
      <c r="H146" s="36">
        <f t="shared" si="21"/>
        <v>14.120000000000001</v>
      </c>
      <c r="I146" s="36">
        <f t="shared" si="21"/>
        <v>110.28</v>
      </c>
      <c r="J146" s="36">
        <f t="shared" si="21"/>
        <v>652.82999999999993</v>
      </c>
      <c r="K146" s="37"/>
      <c r="L146" s="36">
        <f>SUM(L139:L145)</f>
        <v>57.03</v>
      </c>
    </row>
    <row r="147" spans="1:12" ht="14.5" x14ac:dyDescent="0.3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5" x14ac:dyDescent="0.3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5" x14ac:dyDescent="0.3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5" x14ac:dyDescent="0.3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5" x14ac:dyDescent="0.3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5" x14ac:dyDescent="0.3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5" x14ac:dyDescent="0.3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5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5" x14ac:dyDescent="0.3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5" x14ac:dyDescent="0.3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4.5" x14ac:dyDescent="0.25">
      <c r="A157" s="41">
        <f>A139</f>
        <v>2</v>
      </c>
      <c r="B157" s="42">
        <f>B139</f>
        <v>3</v>
      </c>
      <c r="C157" s="64" t="s">
        <v>37</v>
      </c>
      <c r="D157" s="65"/>
      <c r="E157" s="43"/>
      <c r="F157" s="44">
        <f>F146+F156</f>
        <v>500</v>
      </c>
      <c r="G157" s="44">
        <f>G146+G156</f>
        <v>19.7</v>
      </c>
      <c r="H157" s="44">
        <f>H146+H156</f>
        <v>14.120000000000001</v>
      </c>
      <c r="I157" s="44">
        <f>I146+I156</f>
        <v>110.28</v>
      </c>
      <c r="J157" s="44">
        <f t="shared" ref="J157:L157" si="23">J146+J156</f>
        <v>652.82999999999993</v>
      </c>
      <c r="K157" s="44"/>
      <c r="L157" s="44">
        <f t="shared" si="23"/>
        <v>57.03</v>
      </c>
    </row>
    <row r="158" spans="1:12" ht="25" x14ac:dyDescent="0.35">
      <c r="A158" s="16">
        <v>2</v>
      </c>
      <c r="B158" s="17">
        <v>4</v>
      </c>
      <c r="C158" s="18" t="s">
        <v>23</v>
      </c>
      <c r="D158" s="19" t="s">
        <v>24</v>
      </c>
      <c r="E158" s="67" t="s">
        <v>74</v>
      </c>
      <c r="F158" s="21">
        <v>255</v>
      </c>
      <c r="G158" s="21">
        <v>31</v>
      </c>
      <c r="H158" s="21">
        <v>22.1</v>
      </c>
      <c r="I158" s="21">
        <v>44.7</v>
      </c>
      <c r="J158" s="21">
        <v>502.4</v>
      </c>
      <c r="K158" s="68" t="s">
        <v>75</v>
      </c>
      <c r="L158" s="21">
        <v>75.069999999999993</v>
      </c>
    </row>
    <row r="159" spans="1:12" ht="14.5" x14ac:dyDescent="0.3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5" x14ac:dyDescent="0.35">
      <c r="A160" s="23"/>
      <c r="B160" s="24"/>
      <c r="C160" s="25"/>
      <c r="D160" s="30" t="s">
        <v>25</v>
      </c>
      <c r="E160" s="27" t="s">
        <v>43</v>
      </c>
      <c r="F160" s="28">
        <v>200</v>
      </c>
      <c r="G160" s="28">
        <v>0.6</v>
      </c>
      <c r="H160" s="28">
        <v>0</v>
      </c>
      <c r="I160" s="28">
        <v>30</v>
      </c>
      <c r="J160" s="28">
        <v>122.3</v>
      </c>
      <c r="K160" s="29">
        <v>283</v>
      </c>
      <c r="L160" s="28">
        <v>4.9800000000000004</v>
      </c>
    </row>
    <row r="161" spans="1:12" ht="14.5" x14ac:dyDescent="0.35">
      <c r="A161" s="23"/>
      <c r="B161" s="24"/>
      <c r="C161" s="25"/>
      <c r="D161" s="30" t="s">
        <v>26</v>
      </c>
      <c r="E161" s="27" t="s">
        <v>53</v>
      </c>
      <c r="F161" s="28">
        <v>50</v>
      </c>
      <c r="G161" s="28">
        <v>3.34</v>
      </c>
      <c r="H161" s="28">
        <v>0.94</v>
      </c>
      <c r="I161" s="28">
        <v>19.84</v>
      </c>
      <c r="J161" s="28">
        <v>97.84</v>
      </c>
      <c r="K161" s="29" t="s">
        <v>49</v>
      </c>
      <c r="L161" s="28">
        <v>4.09</v>
      </c>
    </row>
    <row r="162" spans="1:12" ht="14.5" x14ac:dyDescent="0.3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5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5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5" x14ac:dyDescent="0.35">
      <c r="A165" s="31"/>
      <c r="B165" s="32"/>
      <c r="C165" s="33"/>
      <c r="D165" s="34" t="s">
        <v>28</v>
      </c>
      <c r="E165" s="35"/>
      <c r="F165" s="36">
        <f>SUM(F158:F164)</f>
        <v>505</v>
      </c>
      <c r="G165" s="36">
        <f t="shared" ref="G165:J165" si="24">SUM(G158:G164)</f>
        <v>34.94</v>
      </c>
      <c r="H165" s="36">
        <f t="shared" si="24"/>
        <v>23.040000000000003</v>
      </c>
      <c r="I165" s="36">
        <f t="shared" si="24"/>
        <v>94.54</v>
      </c>
      <c r="J165" s="36">
        <f t="shared" si="24"/>
        <v>722.54</v>
      </c>
      <c r="K165" s="37"/>
      <c r="L165" s="36">
        <f>SUM(L158:L164)</f>
        <v>84.14</v>
      </c>
    </row>
    <row r="166" spans="1:12" ht="14.5" x14ac:dyDescent="0.3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5" x14ac:dyDescent="0.3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5" x14ac:dyDescent="0.3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5" x14ac:dyDescent="0.3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5" x14ac:dyDescent="0.3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5" x14ac:dyDescent="0.3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5" x14ac:dyDescent="0.3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5" x14ac:dyDescent="0.3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5" x14ac:dyDescent="0.3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5" x14ac:dyDescent="0.3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4.5" x14ac:dyDescent="0.25">
      <c r="A176" s="41">
        <f>A158</f>
        <v>2</v>
      </c>
      <c r="B176" s="42">
        <f>B158</f>
        <v>4</v>
      </c>
      <c r="C176" s="64" t="s">
        <v>37</v>
      </c>
      <c r="D176" s="65"/>
      <c r="E176" s="43"/>
      <c r="F176" s="44">
        <f>F165+F175</f>
        <v>505</v>
      </c>
      <c r="G176" s="44">
        <f>G165+G175</f>
        <v>34.94</v>
      </c>
      <c r="H176" s="44">
        <f>H165+H175</f>
        <v>23.040000000000003</v>
      </c>
      <c r="I176" s="44">
        <f>I165+I175</f>
        <v>94.54</v>
      </c>
      <c r="J176" s="44">
        <f t="shared" ref="J176:L176" si="26">J165+J175</f>
        <v>722.54</v>
      </c>
      <c r="K176" s="44"/>
      <c r="L176" s="44">
        <f t="shared" si="26"/>
        <v>84.14</v>
      </c>
    </row>
    <row r="177" spans="1:12" ht="25" x14ac:dyDescent="0.35">
      <c r="A177" s="16">
        <v>2</v>
      </c>
      <c r="B177" s="17">
        <v>5</v>
      </c>
      <c r="C177" s="18" t="s">
        <v>23</v>
      </c>
      <c r="D177" s="19" t="s">
        <v>24</v>
      </c>
      <c r="E177" s="67" t="s">
        <v>76</v>
      </c>
      <c r="F177" s="21">
        <v>270</v>
      </c>
      <c r="G177" s="21">
        <v>22.1</v>
      </c>
      <c r="H177" s="21">
        <v>26.7</v>
      </c>
      <c r="I177" s="21">
        <v>39.700000000000003</v>
      </c>
      <c r="J177" s="21">
        <v>488</v>
      </c>
      <c r="K177" s="68" t="s">
        <v>70</v>
      </c>
      <c r="L177" s="21">
        <v>70.02</v>
      </c>
    </row>
    <row r="178" spans="1:12" ht="14.5" x14ac:dyDescent="0.3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5" x14ac:dyDescent="0.35">
      <c r="A179" s="23"/>
      <c r="B179" s="24"/>
      <c r="C179" s="25"/>
      <c r="D179" s="30" t="s">
        <v>25</v>
      </c>
      <c r="E179" s="27" t="s">
        <v>62</v>
      </c>
      <c r="F179" s="28">
        <v>200</v>
      </c>
      <c r="G179" s="28">
        <v>0.1</v>
      </c>
      <c r="H179" s="28">
        <v>0</v>
      </c>
      <c r="I179" s="28">
        <v>7.2</v>
      </c>
      <c r="J179" s="28">
        <v>29.3</v>
      </c>
      <c r="K179" s="29">
        <v>282</v>
      </c>
      <c r="L179" s="28">
        <v>7.58</v>
      </c>
    </row>
    <row r="180" spans="1:12" ht="14.5" x14ac:dyDescent="0.35">
      <c r="A180" s="23"/>
      <c r="B180" s="24"/>
      <c r="C180" s="25"/>
      <c r="D180" s="30" t="s">
        <v>26</v>
      </c>
      <c r="E180" s="27" t="s">
        <v>55</v>
      </c>
      <c r="F180" s="28">
        <v>50</v>
      </c>
      <c r="G180" s="28">
        <v>4.0999999999999996</v>
      </c>
      <c r="H180" s="28">
        <v>3.34</v>
      </c>
      <c r="I180" s="28">
        <v>19.84</v>
      </c>
      <c r="J180" s="28">
        <v>97.84</v>
      </c>
      <c r="K180" s="29" t="s">
        <v>49</v>
      </c>
      <c r="L180" s="28">
        <v>4.0999999999999996</v>
      </c>
    </row>
    <row r="181" spans="1:12" ht="14.5" x14ac:dyDescent="0.3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5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5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 t="shared" ref="G184:J184" si="27">SUM(G177:G183)</f>
        <v>26.300000000000004</v>
      </c>
      <c r="H184" s="36">
        <f t="shared" si="27"/>
        <v>30.04</v>
      </c>
      <c r="I184" s="36">
        <f t="shared" si="27"/>
        <v>66.740000000000009</v>
      </c>
      <c r="J184" s="36">
        <f t="shared" si="27"/>
        <v>615.14</v>
      </c>
      <c r="K184" s="37"/>
      <c r="L184" s="36">
        <f>SUM(L177:L183)</f>
        <v>81.699999999999989</v>
      </c>
    </row>
    <row r="185" spans="1:12" ht="14.5" x14ac:dyDescent="0.3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5" x14ac:dyDescent="0.3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5" x14ac:dyDescent="0.3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5" x14ac:dyDescent="0.3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5" x14ac:dyDescent="0.3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5" x14ac:dyDescent="0.3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5" x14ac:dyDescent="0.3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5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5" x14ac:dyDescent="0.3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5" x14ac:dyDescent="0.3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4.5" x14ac:dyDescent="0.25">
      <c r="A195" s="41">
        <f>A177</f>
        <v>2</v>
      </c>
      <c r="B195" s="42">
        <f>B177</f>
        <v>5</v>
      </c>
      <c r="C195" s="64" t="s">
        <v>37</v>
      </c>
      <c r="D195" s="65"/>
      <c r="E195" s="43"/>
      <c r="F195" s="44">
        <f>F184+F194</f>
        <v>520</v>
      </c>
      <c r="G195" s="44">
        <f>G184+G194</f>
        <v>26.300000000000004</v>
      </c>
      <c r="H195" s="44">
        <f>H184+H194</f>
        <v>30.04</v>
      </c>
      <c r="I195" s="44">
        <f>I184+I194</f>
        <v>66.740000000000009</v>
      </c>
      <c r="J195" s="44">
        <f t="shared" ref="J195:L195" si="29">J184+J194</f>
        <v>615.14</v>
      </c>
      <c r="K195" s="44"/>
      <c r="L195" s="44">
        <f t="shared" si="29"/>
        <v>81.699999999999989</v>
      </c>
    </row>
    <row r="196" spans="1:12" ht="13" x14ac:dyDescent="0.25">
      <c r="A196" s="48"/>
      <c r="B196" s="49"/>
      <c r="C196" s="66" t="s">
        <v>38</v>
      </c>
      <c r="D196" s="66"/>
      <c r="E196" s="66"/>
      <c r="F196" s="50">
        <f>(F24+F43+F62+F81+F100+F119+F138+F157+F176+F195)/(IF(F24=0,0,1)+IF(F43=0,0,1)+IF(F62=0,0,1)+IF(F81=0,0,1)+IF(F100=0,0,1)+IF(F119=0,0,1)+IF(F138=0,0,1)+IF(F157=0,0,1)+IF(F176=0,0,1)+IF(F195=0,0,1))</f>
        <v>508.1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28.431000000000001</v>
      </c>
      <c r="H196" s="50">
        <f t="shared" si="30"/>
        <v>17.844000000000001</v>
      </c>
      <c r="I196" s="50">
        <f t="shared" si="30"/>
        <v>86.771000000000001</v>
      </c>
      <c r="J196" s="50">
        <f t="shared" si="30"/>
        <v>615.71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77.808999999999997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revision>1</cp:revision>
  <cp:lastPrinted>2024-12-16T03:41:09Z</cp:lastPrinted>
  <dcterms:created xsi:type="dcterms:W3CDTF">2022-05-16T14:23:56Z</dcterms:created>
  <dcterms:modified xsi:type="dcterms:W3CDTF">2025-02-03T07:28:30Z</dcterms:modified>
</cp:coreProperties>
</file>